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3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F50" i="1"/>
  <c r="J49" i="1"/>
  <c r="F48" i="1"/>
  <c r="H47" i="1"/>
  <c r="J46" i="1"/>
  <c r="G45" i="1"/>
  <c r="F44" i="1"/>
  <c r="I46" i="1"/>
  <c r="G46" i="1" l="1"/>
  <c r="F46" i="1"/>
  <c r="H46" i="1"/>
  <c r="H49" i="1"/>
  <c r="G47" i="1"/>
  <c r="F47" i="1"/>
  <c r="I49" i="1"/>
  <c r="G49" i="1"/>
  <c r="F45" i="1"/>
  <c r="J48" i="1"/>
  <c r="J50" i="1"/>
  <c r="I50" i="1"/>
  <c r="H50" i="1"/>
  <c r="G50" i="1"/>
  <c r="J51" i="1"/>
  <c r="H51" i="1"/>
  <c r="G51" i="1"/>
  <c r="I48" i="1"/>
  <c r="F51" i="1"/>
  <c r="H48" i="1"/>
  <c r="J45" i="1"/>
  <c r="G48" i="1"/>
  <c r="I45" i="1"/>
  <c r="H45" i="1"/>
  <c r="J47" i="1"/>
  <c r="I47" i="1"/>
  <c r="F49" i="1"/>
  <c r="J44" i="1"/>
  <c r="I44" i="1"/>
  <c r="H44" i="1"/>
  <c r="G44" i="1"/>
  <c r="F35" i="1"/>
  <c r="F34" i="1"/>
  <c r="F33" i="1"/>
  <c r="F32" i="1"/>
  <c r="F31" i="1"/>
  <c r="F30" i="1"/>
  <c r="F29" i="1"/>
  <c r="F28" i="1"/>
  <c r="F27" i="1"/>
  <c r="F26" i="1"/>
  <c r="F25" i="1"/>
  <c r="F24" i="1"/>
  <c r="J82" i="1" l="1"/>
  <c r="I82" i="1"/>
  <c r="H82" i="1"/>
  <c r="G82" i="1"/>
  <c r="F82" i="1"/>
  <c r="J81" i="1"/>
  <c r="I81" i="1"/>
  <c r="H81" i="1"/>
  <c r="G81" i="1"/>
  <c r="F81" i="1"/>
  <c r="J80" i="1"/>
  <c r="I80" i="1"/>
  <c r="H80" i="1"/>
  <c r="G80" i="1"/>
  <c r="F80" i="1"/>
  <c r="J79" i="1"/>
  <c r="I79" i="1"/>
  <c r="H79" i="1"/>
  <c r="G79" i="1"/>
  <c r="F79" i="1"/>
  <c r="J78" i="1"/>
  <c r="I78" i="1"/>
  <c r="H78" i="1"/>
  <c r="G78" i="1"/>
  <c r="F78" i="1"/>
  <c r="J77" i="1"/>
  <c r="I77" i="1"/>
  <c r="H77" i="1"/>
  <c r="G77" i="1"/>
  <c r="F77" i="1"/>
  <c r="J76" i="1"/>
  <c r="I76" i="1"/>
  <c r="H76" i="1"/>
  <c r="G76" i="1"/>
  <c r="F76" i="1"/>
  <c r="J75" i="1"/>
  <c r="I75" i="1"/>
  <c r="H75" i="1"/>
  <c r="G75" i="1"/>
  <c r="F75" i="1"/>
  <c r="J74" i="1"/>
  <c r="I74" i="1"/>
  <c r="H74" i="1"/>
  <c r="G74" i="1"/>
  <c r="F74" i="1"/>
  <c r="J73" i="1"/>
  <c r="I73" i="1"/>
  <c r="H73" i="1"/>
  <c r="G73" i="1"/>
  <c r="F73" i="1"/>
  <c r="J72" i="1"/>
  <c r="I72" i="1"/>
  <c r="H72" i="1"/>
  <c r="G72" i="1"/>
  <c r="F72" i="1"/>
  <c r="J71" i="1"/>
  <c r="I71" i="1"/>
  <c r="H71" i="1"/>
  <c r="G71" i="1"/>
  <c r="F71" i="1"/>
  <c r="J70" i="1"/>
  <c r="I70" i="1"/>
  <c r="H70" i="1"/>
  <c r="G70" i="1"/>
  <c r="F70" i="1"/>
  <c r="J69" i="1"/>
  <c r="I69" i="1"/>
  <c r="H69" i="1"/>
  <c r="G69" i="1"/>
  <c r="F69" i="1"/>
  <c r="J68" i="1"/>
  <c r="I68" i="1"/>
  <c r="H68" i="1"/>
  <c r="G68" i="1"/>
  <c r="F68" i="1"/>
  <c r="J67" i="1"/>
  <c r="I67" i="1"/>
  <c r="H67" i="1"/>
  <c r="G67" i="1"/>
  <c r="F67" i="1"/>
  <c r="J66" i="1"/>
  <c r="I66" i="1"/>
  <c r="H66" i="1"/>
  <c r="G66" i="1"/>
  <c r="F66" i="1"/>
  <c r="J65" i="1"/>
  <c r="I65" i="1"/>
  <c r="H65" i="1"/>
  <c r="G65" i="1"/>
  <c r="F65" i="1"/>
  <c r="J64" i="1"/>
  <c r="I64" i="1"/>
  <c r="H64" i="1"/>
  <c r="G64" i="1"/>
  <c r="F64" i="1"/>
  <c r="J63" i="1"/>
  <c r="I63" i="1"/>
  <c r="H63" i="1"/>
  <c r="G63" i="1"/>
  <c r="F63" i="1"/>
  <c r="J62" i="1"/>
  <c r="I62" i="1"/>
  <c r="H62" i="1"/>
  <c r="G62" i="1"/>
  <c r="F62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</calcChain>
</file>

<file path=xl/sharedStrings.xml><?xml version="1.0" encoding="utf-8"?>
<sst xmlns="http://schemas.openxmlformats.org/spreadsheetml/2006/main" count="160" uniqueCount="65">
  <si>
    <t>SALARIILE DE BAZA  DIN CADRUL APARATUL DE SPECIALITATE AL PRIMARULUI ORASULUI VIDELE - FUNCTII PUBLICE SI CONTRACTUALE AFERENTE FAMILIEI OCUPATIONALE "ADMINISTRATIE"</t>
  </si>
  <si>
    <t>I.SALARIZARE FUNCTIONARI PUBLICI</t>
  </si>
  <si>
    <t>A) FUNCTII PUBLICE DE CONDUCERE</t>
  </si>
  <si>
    <t>Nr. crt.</t>
  </si>
  <si>
    <t>Functia</t>
  </si>
  <si>
    <t>GRAD</t>
  </si>
  <si>
    <t>Nivelul studiilor</t>
  </si>
  <si>
    <t>Secretar oras</t>
  </si>
  <si>
    <t>II</t>
  </si>
  <si>
    <t>S</t>
  </si>
  <si>
    <t>Director executiv</t>
  </si>
  <si>
    <t>Sef serviciu</t>
  </si>
  <si>
    <t>Sef birou</t>
  </si>
  <si>
    <t>I</t>
  </si>
  <si>
    <t>B) FUNCTII PUBLICE DE EXECUTIE</t>
  </si>
  <si>
    <t xml:space="preserve">Gradul </t>
  </si>
  <si>
    <t>superior</t>
  </si>
  <si>
    <t>principal</t>
  </si>
  <si>
    <t>asistent</t>
  </si>
  <si>
    <t>debutant</t>
  </si>
  <si>
    <t>Referent de specialitate</t>
  </si>
  <si>
    <t>SSD</t>
  </si>
  <si>
    <t>Referent, politist local</t>
  </si>
  <si>
    <t>M</t>
  </si>
  <si>
    <t>A) FUNCTII CONTRACTUALE DE CONDUCERE</t>
  </si>
  <si>
    <t>B) FUNCTII CONTRACTUALE DE EXECUTIE</t>
  </si>
  <si>
    <t>GRAD/       TREAPTA</t>
  </si>
  <si>
    <t>Consilier, inspector specialitate</t>
  </si>
  <si>
    <t>IA</t>
  </si>
  <si>
    <t>Referent</t>
  </si>
  <si>
    <t>M;G</t>
  </si>
  <si>
    <t>Magaziner</t>
  </si>
  <si>
    <t xml:space="preserve"> -</t>
  </si>
  <si>
    <t>Paznic</t>
  </si>
  <si>
    <t>Bucatar</t>
  </si>
  <si>
    <t xml:space="preserve">          - </t>
  </si>
  <si>
    <t>Ingrijitor</t>
  </si>
  <si>
    <t>Sofer</t>
  </si>
  <si>
    <t>III</t>
  </si>
  <si>
    <t>IV</t>
  </si>
  <si>
    <t>Muncitor necalificat</t>
  </si>
  <si>
    <t>SALARIUL DE BAZA</t>
  </si>
  <si>
    <t>-</t>
  </si>
  <si>
    <t>II.SALARIZARE PERSONAL CONTRACTUAL</t>
  </si>
  <si>
    <t>SALARIU DE BAZA /GRADATIA</t>
  </si>
  <si>
    <t>Superior</t>
  </si>
  <si>
    <t>Principal</t>
  </si>
  <si>
    <t>Asistent</t>
  </si>
  <si>
    <t>Debutant</t>
  </si>
  <si>
    <t xml:space="preserve">Referent </t>
  </si>
  <si>
    <t xml:space="preserve">Debutant </t>
  </si>
  <si>
    <t>SALARIUL DE BAZA/GRADATIA</t>
  </si>
  <si>
    <t>B).1.</t>
  </si>
  <si>
    <t>Consilier,  expert, inspector, politist local</t>
  </si>
  <si>
    <t>Administrator public</t>
  </si>
  <si>
    <t>Muncitor calificat, expert problemele romilor</t>
  </si>
  <si>
    <t xml:space="preserve">B).2. FUNCTII PUBLICE DE EXECUTIE - I.T.L., COMP. FINANCIAR - CONTABILITATE, COMP. I.T., OFICIUL JURIDIC, </t>
  </si>
  <si>
    <t>Primar,</t>
  </si>
  <si>
    <t>Badanoiu Nicolae</t>
  </si>
  <si>
    <t>Ivan Corina Nicoleta</t>
  </si>
  <si>
    <t>Secretar General al Orasului,</t>
  </si>
  <si>
    <t>Inspector, consilier, consilier juridic</t>
  </si>
  <si>
    <t>COMP. RELATII CU PUBLICUL, COMP. MONITORIZARE PROCEDURI ADMINISTRATIVE, COMP. SALARIZARE, SPCLEP, COMP. REGISTRUL AGRICOL, COMP. PROIECTE FINANTARE EXTERNA, COMP. URBANISM SI AMENAJAREA TERITORIULUI, COMP. ACHIZITII PUBLICE</t>
  </si>
  <si>
    <t>salarii majorate cu 5% incepand cu 01.01.2024</t>
  </si>
  <si>
    <t>Nivelul maxim al grilei de salarizare pentru functiile publice si contractuale din cadrul aparatului de specialitate al primarului orasului Videle, reprezentand indemnizatia viceprimarului orasului, stabilita conform legii nr. 153/2017, anexa nr IX, Legii 103/2023, OUG 115/2023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</si>
</sst>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/>
    <xf numFmtId="0" fontId="0" fillId="0" borderId="0" xfId="0" applyBorder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0" fillId="2" borderId="8" xfId="0" applyNumberFormat="1" applyFill="1" applyBorder="1"/>
    <xf numFmtId="0" fontId="0" fillId="0" borderId="8" xfId="0" applyBorder="1" applyAlignment="1">
      <alignment horizontal="left"/>
    </xf>
    <xf numFmtId="2" fontId="0" fillId="0" borderId="8" xfId="0" applyNumberFormat="1" applyBorder="1" applyAlignment="1">
      <alignment horizontal="center"/>
    </xf>
    <xf numFmtId="1" fontId="0" fillId="2" borderId="0" xfId="0" applyNumberFormat="1" applyFill="1" applyBorder="1"/>
    <xf numFmtId="164" fontId="0" fillId="2" borderId="0" xfId="0" applyNumberFormat="1" applyFill="1" applyBorder="1"/>
    <xf numFmtId="0" fontId="0" fillId="0" borderId="0" xfId="0" applyAlignment="1"/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164" fontId="0" fillId="0" borderId="0" xfId="0" applyNumberFormat="1" applyFont="1" applyBorder="1"/>
    <xf numFmtId="0" fontId="0" fillId="0" borderId="6" xfId="0" applyBorder="1"/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3" xfId="0" applyFont="1" applyBorder="1" applyAlignment="1">
      <alignment vertical="center" wrapText="1"/>
    </xf>
    <xf numFmtId="1" fontId="0" fillId="2" borderId="9" xfId="0" applyNumberFormat="1" applyFill="1" applyBorder="1"/>
    <xf numFmtId="0" fontId="0" fillId="0" borderId="13" xfId="0" applyBorder="1" applyAlignment="1">
      <alignment horizontal="center" vertical="center" wrapText="1"/>
    </xf>
    <xf numFmtId="164" fontId="1" fillId="2" borderId="13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2" borderId="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" fontId="0" fillId="0" borderId="8" xfId="0" applyNumberFormat="1" applyBorder="1"/>
    <xf numFmtId="0" fontId="0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/>
    <xf numFmtId="0" fontId="0" fillId="0" borderId="0" xfId="0" applyAlignment="1">
      <alignment horizontal="center"/>
    </xf>
    <xf numFmtId="2" fontId="0" fillId="0" borderId="0" xfId="0" applyNumberFormat="1" applyAlignment="1"/>
    <xf numFmtId="0" fontId="0" fillId="0" borderId="0" xfId="0" applyFont="1" applyAlignment="1">
      <alignment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left" wrapText="1"/>
    </xf>
    <xf numFmtId="1" fontId="0" fillId="0" borderId="0" xfId="0" applyNumberFormat="1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0" fillId="2" borderId="6" xfId="0" applyFill="1" applyBorder="1"/>
    <xf numFmtId="0" fontId="0" fillId="2" borderId="0" xfId="0" applyFill="1" applyBorder="1"/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0" xfId="0" applyFill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66CC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>
      <selection activeCell="N9" sqref="N9"/>
    </sheetView>
  </sheetViews>
  <sheetFormatPr defaultRowHeight="14.5" x14ac:dyDescent="0.35"/>
  <cols>
    <col min="1" max="1" width="4.1796875" customWidth="1"/>
    <col min="2" max="2" width="19.26953125" customWidth="1"/>
    <col min="3" max="3" width="9.1796875" customWidth="1"/>
    <col min="4" max="4" width="9.1796875" style="1" customWidth="1"/>
    <col min="5" max="5" width="10.54296875" style="72" customWidth="1"/>
    <col min="6" max="6" width="10.7265625" style="2" customWidth="1"/>
    <col min="7" max="7" width="10.54296875" style="2" customWidth="1"/>
    <col min="8" max="8" width="11.26953125" customWidth="1"/>
    <col min="9" max="10" width="10" customWidth="1"/>
    <col min="11" max="11" width="8.54296875" customWidth="1"/>
    <col min="12" max="12" width="7.81640625" customWidth="1"/>
  </cols>
  <sheetData>
    <row r="1" spans="1:12" ht="15" customHeight="1" x14ac:dyDescent="0.5">
      <c r="B1" s="101"/>
      <c r="C1" s="101"/>
      <c r="D1" s="101"/>
      <c r="G1" s="108" t="s">
        <v>63</v>
      </c>
      <c r="H1" s="108"/>
      <c r="I1" s="108"/>
      <c r="J1" s="108"/>
      <c r="K1" s="108"/>
    </row>
    <row r="2" spans="1:12" x14ac:dyDescent="0.35">
      <c r="G2" s="108"/>
      <c r="H2" s="108"/>
      <c r="I2" s="108"/>
      <c r="J2" s="108"/>
      <c r="K2" s="108"/>
    </row>
    <row r="3" spans="1:12" ht="15" customHeight="1" x14ac:dyDescent="0.35">
      <c r="A3" s="102" t="s">
        <v>64</v>
      </c>
      <c r="B3" s="103"/>
      <c r="C3" s="103"/>
      <c r="D3" s="103"/>
      <c r="E3" s="103"/>
      <c r="F3" s="103"/>
      <c r="G3" s="103"/>
      <c r="H3" s="103"/>
      <c r="I3" s="106">
        <v>12075</v>
      </c>
      <c r="J3" s="98"/>
      <c r="K3" s="100"/>
    </row>
    <row r="4" spans="1:12" ht="39" customHeight="1" x14ac:dyDescent="0.35">
      <c r="A4" s="104"/>
      <c r="B4" s="105"/>
      <c r="C4" s="105"/>
      <c r="D4" s="105"/>
      <c r="E4" s="105"/>
      <c r="F4" s="105"/>
      <c r="G4" s="105"/>
      <c r="H4" s="105"/>
      <c r="I4" s="107"/>
      <c r="J4" s="99"/>
      <c r="K4" s="100"/>
    </row>
    <row r="5" spans="1:12" ht="15" customHeight="1" x14ac:dyDescent="0.35">
      <c r="A5" s="59"/>
      <c r="B5" s="59"/>
      <c r="C5" s="59"/>
      <c r="D5" s="59"/>
      <c r="E5" s="73"/>
      <c r="F5" s="59"/>
      <c r="G5" s="59"/>
      <c r="H5" s="59"/>
      <c r="I5" s="60"/>
      <c r="J5" s="61"/>
      <c r="K5" s="17"/>
    </row>
    <row r="6" spans="1:12" ht="15" customHeight="1" x14ac:dyDescent="0.35">
      <c r="A6" s="109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62"/>
    </row>
    <row r="7" spans="1:12" x14ac:dyDescent="0.3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62"/>
    </row>
    <row r="8" spans="1:12" x14ac:dyDescent="0.35">
      <c r="A8" s="58"/>
      <c r="B8" s="58"/>
      <c r="C8" s="58"/>
      <c r="D8" s="58"/>
      <c r="E8" s="74"/>
      <c r="F8" s="58"/>
      <c r="G8" s="58"/>
      <c r="H8" s="58"/>
      <c r="I8" s="58"/>
      <c r="J8" s="58"/>
      <c r="K8" s="58"/>
    </row>
    <row r="9" spans="1:12" ht="29" x14ac:dyDescent="0.35">
      <c r="A9" s="3" t="s">
        <v>3</v>
      </c>
      <c r="B9" s="3" t="s">
        <v>4</v>
      </c>
      <c r="C9" s="114" t="s">
        <v>6</v>
      </c>
      <c r="D9" s="116"/>
      <c r="E9" s="114" t="s">
        <v>41</v>
      </c>
      <c r="F9" s="115"/>
      <c r="G9" s="115"/>
      <c r="H9" s="115"/>
      <c r="I9" s="115"/>
      <c r="J9" s="116"/>
      <c r="K9" s="58"/>
    </row>
    <row r="10" spans="1:12" x14ac:dyDescent="0.35">
      <c r="A10" s="4">
        <v>1</v>
      </c>
      <c r="B10" s="20" t="s">
        <v>54</v>
      </c>
      <c r="C10" s="117" t="s">
        <v>9</v>
      </c>
      <c r="D10" s="118"/>
      <c r="E10" s="81">
        <v>11435</v>
      </c>
      <c r="F10" s="82"/>
      <c r="G10" s="82"/>
      <c r="H10" s="82"/>
      <c r="I10" s="82"/>
      <c r="J10" s="83"/>
      <c r="K10" s="25"/>
      <c r="L10" s="71"/>
    </row>
    <row r="11" spans="1:12" x14ac:dyDescent="0.35">
      <c r="A11" s="44"/>
      <c r="B11" s="45"/>
      <c r="C11" s="44"/>
      <c r="D11" s="44"/>
      <c r="E11" s="47"/>
      <c r="F11" s="47"/>
      <c r="G11" s="47"/>
      <c r="H11" s="47"/>
      <c r="I11" s="47"/>
      <c r="J11" s="47"/>
      <c r="K11" s="58"/>
    </row>
    <row r="12" spans="1:12" x14ac:dyDescent="0.35">
      <c r="A12" s="85" t="s">
        <v>1</v>
      </c>
      <c r="B12" s="85"/>
      <c r="C12" s="85"/>
      <c r="D12" s="85"/>
      <c r="F12" s="84"/>
      <c r="G12" s="84"/>
      <c r="H12" s="84"/>
      <c r="I12" s="84"/>
    </row>
    <row r="13" spans="1:12" x14ac:dyDescent="0.35">
      <c r="A13" s="28"/>
      <c r="B13" s="28"/>
      <c r="C13" s="28"/>
      <c r="D13" s="28"/>
      <c r="F13" s="84" t="s">
        <v>2</v>
      </c>
      <c r="G13" s="84"/>
      <c r="H13" s="84"/>
      <c r="I13" s="84"/>
    </row>
    <row r="14" spans="1:12" ht="39" customHeight="1" x14ac:dyDescent="0.35">
      <c r="A14" s="3" t="s">
        <v>3</v>
      </c>
      <c r="B14" s="3" t="s">
        <v>4</v>
      </c>
      <c r="C14" s="3" t="s">
        <v>5</v>
      </c>
      <c r="D14" s="3" t="s">
        <v>6</v>
      </c>
      <c r="E14" s="114" t="s">
        <v>41</v>
      </c>
      <c r="F14" s="115"/>
      <c r="G14" s="115"/>
      <c r="H14" s="115"/>
      <c r="I14" s="115"/>
      <c r="J14" s="116"/>
      <c r="K14" s="29"/>
    </row>
    <row r="15" spans="1:12" x14ac:dyDescent="0.35">
      <c r="A15" s="4">
        <v>1</v>
      </c>
      <c r="B15" s="5" t="s">
        <v>7</v>
      </c>
      <c r="C15" s="4" t="s">
        <v>8</v>
      </c>
      <c r="D15" s="4" t="s">
        <v>9</v>
      </c>
      <c r="E15" s="81">
        <v>11435</v>
      </c>
      <c r="F15" s="82"/>
      <c r="G15" s="82"/>
      <c r="H15" s="82"/>
      <c r="I15" s="82"/>
      <c r="J15" s="83"/>
      <c r="K15" s="58"/>
      <c r="L15" s="71"/>
    </row>
    <row r="16" spans="1:12" x14ac:dyDescent="0.35">
      <c r="A16" s="4">
        <v>2</v>
      </c>
      <c r="B16" s="5" t="s">
        <v>10</v>
      </c>
      <c r="C16" s="4" t="s">
        <v>8</v>
      </c>
      <c r="D16" s="4" t="s">
        <v>9</v>
      </c>
      <c r="E16" s="81">
        <v>10280</v>
      </c>
      <c r="F16" s="82"/>
      <c r="G16" s="82"/>
      <c r="H16" s="82"/>
      <c r="I16" s="82"/>
      <c r="J16" s="83"/>
      <c r="K16" s="58"/>
      <c r="L16" s="71"/>
    </row>
    <row r="17" spans="1:15" x14ac:dyDescent="0.35">
      <c r="A17" s="4">
        <v>3</v>
      </c>
      <c r="B17" s="5" t="s">
        <v>11</v>
      </c>
      <c r="C17" s="4" t="s">
        <v>8</v>
      </c>
      <c r="D17" s="4" t="s">
        <v>9</v>
      </c>
      <c r="E17" s="81">
        <v>9269</v>
      </c>
      <c r="F17" s="82"/>
      <c r="G17" s="82"/>
      <c r="H17" s="82"/>
      <c r="I17" s="82"/>
      <c r="J17" s="83"/>
      <c r="K17" s="70"/>
      <c r="L17" s="71"/>
    </row>
    <row r="18" spans="1:15" x14ac:dyDescent="0.35">
      <c r="A18" s="4">
        <v>4</v>
      </c>
      <c r="B18" s="5" t="s">
        <v>12</v>
      </c>
      <c r="C18" s="4" t="s">
        <v>13</v>
      </c>
      <c r="D18" s="4" t="s">
        <v>9</v>
      </c>
      <c r="E18" s="81">
        <v>8775</v>
      </c>
      <c r="F18" s="82"/>
      <c r="G18" s="82"/>
      <c r="H18" s="82"/>
      <c r="I18" s="82"/>
      <c r="J18" s="123"/>
      <c r="K18" s="70"/>
      <c r="L18" s="71"/>
      <c r="M18" s="7"/>
      <c r="O18" s="7"/>
    </row>
    <row r="19" spans="1:15" ht="13.5" customHeight="1" x14ac:dyDescent="0.35">
      <c r="A19" s="44"/>
      <c r="B19" s="45"/>
      <c r="C19" s="44"/>
      <c r="D19" s="44"/>
      <c r="E19" s="47"/>
      <c r="F19" s="47"/>
      <c r="G19" s="47"/>
      <c r="H19" s="47"/>
      <c r="I19" s="47"/>
      <c r="J19" s="46"/>
      <c r="K19" s="30"/>
      <c r="M19" s="7"/>
      <c r="O19" s="7"/>
    </row>
    <row r="20" spans="1:15" x14ac:dyDescent="0.35">
      <c r="A20" s="44"/>
      <c r="B20" s="45"/>
      <c r="C20" s="44"/>
      <c r="D20" s="44"/>
      <c r="E20" s="47"/>
      <c r="F20" s="128" t="s">
        <v>14</v>
      </c>
      <c r="G20" s="128"/>
      <c r="H20" s="128"/>
      <c r="I20" s="128"/>
      <c r="J20" s="47"/>
      <c r="K20" s="30"/>
      <c r="M20" s="7"/>
      <c r="O20" s="7"/>
    </row>
    <row r="21" spans="1:15" ht="9" customHeight="1" x14ac:dyDescent="0.35">
      <c r="B21" s="48" t="s">
        <v>52</v>
      </c>
      <c r="E21" s="75"/>
      <c r="F21" s="129"/>
      <c r="G21" s="129"/>
      <c r="H21" s="129"/>
      <c r="I21" s="129"/>
      <c r="J21" s="31"/>
    </row>
    <row r="22" spans="1:15" s="10" customFormat="1" ht="47.25" customHeight="1" x14ac:dyDescent="0.35">
      <c r="A22" s="8" t="s">
        <v>3</v>
      </c>
      <c r="B22" s="27" t="s">
        <v>4</v>
      </c>
      <c r="C22" s="9" t="s">
        <v>15</v>
      </c>
      <c r="D22" s="8" t="s">
        <v>6</v>
      </c>
      <c r="E22" s="114" t="s">
        <v>51</v>
      </c>
      <c r="F22" s="115"/>
      <c r="G22" s="115"/>
      <c r="H22" s="115"/>
      <c r="I22" s="115"/>
      <c r="J22" s="124"/>
      <c r="K22" s="36"/>
    </row>
    <row r="23" spans="1:15" s="10" customFormat="1" x14ac:dyDescent="0.35">
      <c r="A23" s="86"/>
      <c r="B23" s="86"/>
      <c r="C23" s="86"/>
      <c r="D23" s="11"/>
      <c r="E23" s="65">
        <v>0</v>
      </c>
      <c r="F23" s="11">
        <v>1</v>
      </c>
      <c r="G23" s="11">
        <v>2</v>
      </c>
      <c r="H23" s="11">
        <v>3</v>
      </c>
      <c r="I23" s="11">
        <v>4</v>
      </c>
      <c r="J23" s="32">
        <v>5</v>
      </c>
      <c r="K23" s="37"/>
    </row>
    <row r="24" spans="1:15" x14ac:dyDescent="0.35">
      <c r="A24" s="86">
        <v>1</v>
      </c>
      <c r="B24" s="113" t="s">
        <v>53</v>
      </c>
      <c r="C24" s="6" t="s">
        <v>16</v>
      </c>
      <c r="D24" s="14" t="s">
        <v>9</v>
      </c>
      <c r="E24" s="15">
        <v>5154</v>
      </c>
      <c r="F24" s="13">
        <f t="shared" ref="F24:F35" si="0">E24*1.075</f>
        <v>5540.55</v>
      </c>
      <c r="G24" s="13">
        <f t="shared" ref="G24:G35" si="1">E24*1.125</f>
        <v>5798.25</v>
      </c>
      <c r="H24" s="13">
        <f t="shared" ref="H24:H35" si="2">E24*1.175</f>
        <v>6055.95</v>
      </c>
      <c r="I24" s="13">
        <f t="shared" ref="I24:I35" si="3">E24*1.2</f>
        <v>6184.8</v>
      </c>
      <c r="J24" s="34">
        <f t="shared" ref="J24:J35" si="4">E24 *1.225</f>
        <v>6313.6500000000005</v>
      </c>
      <c r="K24" s="38"/>
      <c r="L24" s="35"/>
    </row>
    <row r="25" spans="1:15" x14ac:dyDescent="0.35">
      <c r="A25" s="86"/>
      <c r="B25" s="113"/>
      <c r="C25" s="6" t="s">
        <v>17</v>
      </c>
      <c r="D25" s="14" t="s">
        <v>9</v>
      </c>
      <c r="E25" s="15">
        <v>4075</v>
      </c>
      <c r="F25" s="13">
        <f t="shared" si="0"/>
        <v>4380.625</v>
      </c>
      <c r="G25" s="12">
        <f t="shared" si="1"/>
        <v>4584.375</v>
      </c>
      <c r="H25" s="12">
        <f t="shared" si="2"/>
        <v>4788.125</v>
      </c>
      <c r="I25" s="12">
        <f t="shared" si="3"/>
        <v>4890</v>
      </c>
      <c r="J25" s="33">
        <f t="shared" si="4"/>
        <v>4991.875</v>
      </c>
      <c r="K25" s="38"/>
      <c r="L25" s="35"/>
    </row>
    <row r="26" spans="1:15" x14ac:dyDescent="0.35">
      <c r="A26" s="86"/>
      <c r="B26" s="113"/>
      <c r="C26" s="6" t="s">
        <v>18</v>
      </c>
      <c r="D26" s="14" t="s">
        <v>9</v>
      </c>
      <c r="E26" s="15">
        <v>3869</v>
      </c>
      <c r="F26" s="13">
        <f t="shared" si="0"/>
        <v>4159.1750000000002</v>
      </c>
      <c r="G26" s="12">
        <f t="shared" si="1"/>
        <v>4352.625</v>
      </c>
      <c r="H26" s="12">
        <f t="shared" si="2"/>
        <v>4546.0749999999998</v>
      </c>
      <c r="I26" s="12">
        <f t="shared" si="3"/>
        <v>4642.8</v>
      </c>
      <c r="J26" s="33">
        <f t="shared" si="4"/>
        <v>4739.5250000000005</v>
      </c>
      <c r="K26" s="38"/>
    </row>
    <row r="27" spans="1:15" x14ac:dyDescent="0.35">
      <c r="A27" s="86"/>
      <c r="B27" s="113"/>
      <c r="C27" s="6" t="s">
        <v>19</v>
      </c>
      <c r="D27" s="14" t="s">
        <v>9</v>
      </c>
      <c r="E27" s="15">
        <v>3719</v>
      </c>
      <c r="F27" s="13">
        <f t="shared" si="0"/>
        <v>3997.9249999999997</v>
      </c>
      <c r="G27" s="12">
        <f t="shared" si="1"/>
        <v>4183.875</v>
      </c>
      <c r="H27" s="12">
        <f t="shared" si="2"/>
        <v>4369.8249999999998</v>
      </c>
      <c r="I27" s="12">
        <f t="shared" si="3"/>
        <v>4462.8</v>
      </c>
      <c r="J27" s="33">
        <f t="shared" si="4"/>
        <v>4555.7750000000005</v>
      </c>
      <c r="K27" s="38"/>
    </row>
    <row r="28" spans="1:15" x14ac:dyDescent="0.35">
      <c r="A28" s="90">
        <v>2</v>
      </c>
      <c r="B28" s="87" t="s">
        <v>20</v>
      </c>
      <c r="C28" s="6" t="s">
        <v>16</v>
      </c>
      <c r="D28" s="14" t="s">
        <v>21</v>
      </c>
      <c r="E28" s="15">
        <v>4998</v>
      </c>
      <c r="F28" s="13">
        <f t="shared" si="0"/>
        <v>5372.8499999999995</v>
      </c>
      <c r="G28" s="12">
        <f t="shared" si="1"/>
        <v>5622.75</v>
      </c>
      <c r="H28" s="12">
        <f t="shared" si="2"/>
        <v>5872.6500000000005</v>
      </c>
      <c r="I28" s="12">
        <f t="shared" si="3"/>
        <v>5997.5999999999995</v>
      </c>
      <c r="J28" s="33">
        <f t="shared" si="4"/>
        <v>6122.55</v>
      </c>
      <c r="K28" s="38"/>
    </row>
    <row r="29" spans="1:15" x14ac:dyDescent="0.35">
      <c r="A29" s="94"/>
      <c r="B29" s="88"/>
      <c r="C29" s="6" t="s">
        <v>17</v>
      </c>
      <c r="D29" s="14" t="s">
        <v>21</v>
      </c>
      <c r="E29" s="15">
        <v>3812</v>
      </c>
      <c r="F29" s="13">
        <f t="shared" si="0"/>
        <v>4097.8999999999996</v>
      </c>
      <c r="G29" s="13">
        <f t="shared" si="1"/>
        <v>4288.5</v>
      </c>
      <c r="H29" s="13">
        <f t="shared" si="2"/>
        <v>4479.1000000000004</v>
      </c>
      <c r="I29" s="13">
        <f t="shared" si="3"/>
        <v>4574.3999999999996</v>
      </c>
      <c r="J29" s="34">
        <f t="shared" si="4"/>
        <v>4669.7000000000007</v>
      </c>
      <c r="K29" s="38"/>
    </row>
    <row r="30" spans="1:15" x14ac:dyDescent="0.35">
      <c r="A30" s="94"/>
      <c r="B30" s="88"/>
      <c r="C30" s="6" t="s">
        <v>18</v>
      </c>
      <c r="D30" s="14" t="s">
        <v>21</v>
      </c>
      <c r="E30" s="15">
        <v>3696</v>
      </c>
      <c r="F30" s="13">
        <f t="shared" si="0"/>
        <v>3973.2</v>
      </c>
      <c r="G30" s="13">
        <f t="shared" si="1"/>
        <v>4158</v>
      </c>
      <c r="H30" s="13">
        <f t="shared" si="2"/>
        <v>4342.8</v>
      </c>
      <c r="I30" s="13">
        <f t="shared" si="3"/>
        <v>4435.2</v>
      </c>
      <c r="J30" s="34">
        <f t="shared" si="4"/>
        <v>4527.6000000000004</v>
      </c>
      <c r="K30" s="38"/>
    </row>
    <row r="31" spans="1:15" ht="15" customHeight="1" x14ac:dyDescent="0.35">
      <c r="A31" s="91"/>
      <c r="B31" s="89"/>
      <c r="C31" s="6" t="s">
        <v>19</v>
      </c>
      <c r="D31" s="14" t="s">
        <v>21</v>
      </c>
      <c r="E31" s="15">
        <v>3661</v>
      </c>
      <c r="F31" s="13">
        <f t="shared" si="0"/>
        <v>3935.5749999999998</v>
      </c>
      <c r="G31" s="13">
        <f t="shared" si="1"/>
        <v>4118.625</v>
      </c>
      <c r="H31" s="13">
        <f t="shared" si="2"/>
        <v>4301.6750000000002</v>
      </c>
      <c r="I31" s="13">
        <f t="shared" si="3"/>
        <v>4393.2</v>
      </c>
      <c r="J31" s="34">
        <f t="shared" si="4"/>
        <v>4484.7250000000004</v>
      </c>
      <c r="K31" s="38"/>
    </row>
    <row r="32" spans="1:15" ht="15.75" customHeight="1" x14ac:dyDescent="0.35">
      <c r="A32" s="90">
        <v>3</v>
      </c>
      <c r="B32" s="90" t="s">
        <v>22</v>
      </c>
      <c r="C32" s="6" t="s">
        <v>16</v>
      </c>
      <c r="D32" s="14" t="s">
        <v>23</v>
      </c>
      <c r="E32" s="15">
        <v>4432</v>
      </c>
      <c r="F32" s="13">
        <f t="shared" si="0"/>
        <v>4764.3999999999996</v>
      </c>
      <c r="G32" s="12">
        <f t="shared" si="1"/>
        <v>4986</v>
      </c>
      <c r="H32" s="12">
        <f t="shared" si="2"/>
        <v>5207.6000000000004</v>
      </c>
      <c r="I32" s="12">
        <f t="shared" si="3"/>
        <v>5318.4</v>
      </c>
      <c r="J32" s="33">
        <f t="shared" si="4"/>
        <v>5429.2000000000007</v>
      </c>
      <c r="K32" s="38"/>
    </row>
    <row r="33" spans="1:12" x14ac:dyDescent="0.35">
      <c r="A33" s="94"/>
      <c r="B33" s="94"/>
      <c r="C33" s="6" t="s">
        <v>17</v>
      </c>
      <c r="D33" s="14" t="s">
        <v>23</v>
      </c>
      <c r="E33" s="15">
        <v>3696</v>
      </c>
      <c r="F33" s="13">
        <f t="shared" si="0"/>
        <v>3973.2</v>
      </c>
      <c r="G33" s="12">
        <f t="shared" si="1"/>
        <v>4158</v>
      </c>
      <c r="H33" s="12">
        <f t="shared" si="2"/>
        <v>4342.8</v>
      </c>
      <c r="I33" s="12">
        <f t="shared" si="3"/>
        <v>4435.2</v>
      </c>
      <c r="J33" s="33">
        <f t="shared" si="4"/>
        <v>4527.6000000000004</v>
      </c>
      <c r="K33" s="38"/>
    </row>
    <row r="34" spans="1:12" x14ac:dyDescent="0.35">
      <c r="A34" s="94"/>
      <c r="B34" s="94"/>
      <c r="C34" s="6" t="s">
        <v>18</v>
      </c>
      <c r="D34" s="14" t="s">
        <v>23</v>
      </c>
      <c r="E34" s="15">
        <v>3661</v>
      </c>
      <c r="F34" s="13">
        <f t="shared" si="0"/>
        <v>3935.5749999999998</v>
      </c>
      <c r="G34" s="12">
        <f t="shared" si="1"/>
        <v>4118.625</v>
      </c>
      <c r="H34" s="12">
        <f t="shared" si="2"/>
        <v>4301.6750000000002</v>
      </c>
      <c r="I34" s="12">
        <f t="shared" si="3"/>
        <v>4393.2</v>
      </c>
      <c r="J34" s="33">
        <f t="shared" si="4"/>
        <v>4484.7250000000004</v>
      </c>
      <c r="K34" s="38"/>
    </row>
    <row r="35" spans="1:12" x14ac:dyDescent="0.35">
      <c r="A35" s="91"/>
      <c r="B35" s="91"/>
      <c r="C35" s="6" t="s">
        <v>19</v>
      </c>
      <c r="D35" s="14" t="s">
        <v>23</v>
      </c>
      <c r="E35" s="15">
        <v>3638</v>
      </c>
      <c r="F35" s="13">
        <f t="shared" si="0"/>
        <v>3910.85</v>
      </c>
      <c r="G35" s="13">
        <f t="shared" si="1"/>
        <v>4092.75</v>
      </c>
      <c r="H35" s="13">
        <f t="shared" si="2"/>
        <v>4274.6500000000005</v>
      </c>
      <c r="I35" s="13">
        <f t="shared" si="3"/>
        <v>4365.5999999999995</v>
      </c>
      <c r="J35" s="34">
        <f t="shared" si="4"/>
        <v>4456.55</v>
      </c>
      <c r="K35" s="38"/>
    </row>
    <row r="36" spans="1:12" x14ac:dyDescent="0.35">
      <c r="A36" s="16"/>
      <c r="B36" s="16"/>
      <c r="C36" s="7"/>
      <c r="D36" s="17"/>
      <c r="E36" s="76"/>
      <c r="F36" s="18"/>
      <c r="G36" s="18"/>
      <c r="H36" s="7"/>
      <c r="I36" s="7"/>
      <c r="J36" s="7"/>
      <c r="K36" s="7"/>
    </row>
    <row r="37" spans="1:12" x14ac:dyDescent="0.35">
      <c r="A37" s="16"/>
      <c r="B37" s="16"/>
      <c r="C37" s="7"/>
      <c r="D37" s="17"/>
      <c r="E37" s="76"/>
      <c r="F37" s="18"/>
      <c r="G37" s="18"/>
      <c r="H37" s="7"/>
      <c r="I37" s="7"/>
      <c r="J37" s="7"/>
      <c r="K37" s="7"/>
    </row>
    <row r="38" spans="1:12" ht="15" customHeight="1" x14ac:dyDescent="0.35">
      <c r="A38" s="61"/>
      <c r="B38" s="68" t="s">
        <v>56</v>
      </c>
      <c r="C38" s="68"/>
      <c r="D38" s="68"/>
      <c r="E38" s="77"/>
      <c r="F38" s="68"/>
      <c r="G38" s="68"/>
      <c r="H38" s="68"/>
      <c r="I38" s="68"/>
      <c r="J38" s="68"/>
      <c r="K38" s="66"/>
      <c r="L38" s="24"/>
    </row>
    <row r="39" spans="1:12" ht="15" customHeight="1" x14ac:dyDescent="0.35">
      <c r="A39" s="61"/>
      <c r="B39" s="126" t="s">
        <v>62</v>
      </c>
      <c r="C39" s="126"/>
      <c r="D39" s="126"/>
      <c r="E39" s="126"/>
      <c r="F39" s="126"/>
      <c r="G39" s="126"/>
      <c r="H39" s="126"/>
      <c r="I39" s="126"/>
      <c r="J39" s="126"/>
      <c r="K39" s="69"/>
      <c r="L39" s="69"/>
    </row>
    <row r="40" spans="1:12" ht="15" customHeight="1" x14ac:dyDescent="0.35">
      <c r="A40" s="61"/>
      <c r="B40" s="127"/>
      <c r="C40" s="127"/>
      <c r="D40" s="127"/>
      <c r="E40" s="127"/>
      <c r="F40" s="127"/>
      <c r="G40" s="127"/>
      <c r="H40" s="127"/>
      <c r="I40" s="127"/>
      <c r="J40" s="127"/>
      <c r="K40" s="69"/>
      <c r="L40" s="69"/>
    </row>
    <row r="41" spans="1:12" ht="15" customHeight="1" x14ac:dyDescent="0.35">
      <c r="A41" s="61"/>
      <c r="B41" s="67"/>
      <c r="C41" s="67"/>
      <c r="D41" s="67"/>
      <c r="E41" s="78"/>
      <c r="F41" s="67"/>
      <c r="G41" s="67"/>
      <c r="H41" s="67"/>
      <c r="I41" s="67"/>
      <c r="J41" s="67"/>
      <c r="K41" s="67"/>
      <c r="L41" s="67"/>
    </row>
    <row r="42" spans="1:12" ht="15" customHeight="1" x14ac:dyDescent="0.35">
      <c r="A42" s="90" t="s">
        <v>3</v>
      </c>
      <c r="B42" s="90" t="s">
        <v>4</v>
      </c>
      <c r="C42" s="90" t="s">
        <v>15</v>
      </c>
      <c r="D42" s="90" t="s">
        <v>6</v>
      </c>
      <c r="E42" s="110" t="s">
        <v>44</v>
      </c>
      <c r="F42" s="111"/>
      <c r="G42" s="111"/>
      <c r="H42" s="111"/>
      <c r="I42" s="111"/>
      <c r="J42" s="112"/>
      <c r="K42" s="7"/>
    </row>
    <row r="43" spans="1:12" ht="30" customHeight="1" x14ac:dyDescent="0.35">
      <c r="A43" s="91"/>
      <c r="B43" s="91"/>
      <c r="C43" s="91"/>
      <c r="D43" s="91"/>
      <c r="E43" s="15">
        <v>0</v>
      </c>
      <c r="F43" s="14">
        <v>1</v>
      </c>
      <c r="G43" s="14">
        <v>2</v>
      </c>
      <c r="H43" s="14">
        <v>3</v>
      </c>
      <c r="I43" s="14">
        <v>4</v>
      </c>
      <c r="J43" s="14">
        <v>5</v>
      </c>
      <c r="K43" s="7"/>
    </row>
    <row r="44" spans="1:12" ht="15" customHeight="1" x14ac:dyDescent="0.35">
      <c r="A44" s="86">
        <v>1</v>
      </c>
      <c r="B44" s="86" t="s">
        <v>61</v>
      </c>
      <c r="C44" s="6" t="s">
        <v>45</v>
      </c>
      <c r="D44" s="14" t="s">
        <v>9</v>
      </c>
      <c r="E44" s="79">
        <v>7079</v>
      </c>
      <c r="F44" s="50">
        <f>E44*1.075</f>
        <v>7609.9249999999993</v>
      </c>
      <c r="G44" s="50">
        <f>E44*1.125</f>
        <v>7963.875</v>
      </c>
      <c r="H44" s="50">
        <f>E44*1.175</f>
        <v>8317.8250000000007</v>
      </c>
      <c r="I44" s="50">
        <f>E44*1.2</f>
        <v>8494.7999999999993</v>
      </c>
      <c r="J44" s="50">
        <f>E44*1.225</f>
        <v>8671.7750000000015</v>
      </c>
      <c r="K44" s="7"/>
    </row>
    <row r="45" spans="1:12" x14ac:dyDescent="0.35">
      <c r="A45" s="86"/>
      <c r="B45" s="86"/>
      <c r="C45" s="6" t="s">
        <v>46</v>
      </c>
      <c r="D45" s="14" t="s">
        <v>9</v>
      </c>
      <c r="E45" s="79">
        <v>5928</v>
      </c>
      <c r="F45" s="50">
        <f t="shared" ref="F45:F51" si="5">E45*1.075</f>
        <v>6372.5999999999995</v>
      </c>
      <c r="G45" s="50">
        <f t="shared" ref="G45:G51" si="6">E45*1.125</f>
        <v>6669</v>
      </c>
      <c r="H45" s="50">
        <f t="shared" ref="H45:H51" si="7">E45*1.175</f>
        <v>6965.4000000000005</v>
      </c>
      <c r="I45" s="50">
        <f t="shared" ref="I45:I51" si="8">E45*1.2</f>
        <v>7113.5999999999995</v>
      </c>
      <c r="J45" s="50">
        <f t="shared" ref="J45:J51" si="9">E45*1.225</f>
        <v>7261.8</v>
      </c>
      <c r="K45" s="7"/>
    </row>
    <row r="46" spans="1:12" x14ac:dyDescent="0.35">
      <c r="A46" s="86"/>
      <c r="B46" s="86"/>
      <c r="C46" s="6" t="s">
        <v>47</v>
      </c>
      <c r="D46" s="14" t="s">
        <v>9</v>
      </c>
      <c r="E46" s="79">
        <v>5469</v>
      </c>
      <c r="F46" s="50">
        <f t="shared" si="5"/>
        <v>5879.1750000000002</v>
      </c>
      <c r="G46" s="50">
        <f t="shared" si="6"/>
        <v>6152.625</v>
      </c>
      <c r="H46" s="50">
        <f t="shared" si="7"/>
        <v>6426.0749999999998</v>
      </c>
      <c r="I46" s="50">
        <f t="shared" si="8"/>
        <v>6562.8</v>
      </c>
      <c r="J46" s="50">
        <f t="shared" si="9"/>
        <v>6699.5250000000005</v>
      </c>
      <c r="K46" s="7"/>
    </row>
    <row r="47" spans="1:12" x14ac:dyDescent="0.35">
      <c r="A47" s="86"/>
      <c r="B47" s="86"/>
      <c r="C47" s="6" t="s">
        <v>48</v>
      </c>
      <c r="D47" s="14" t="s">
        <v>9</v>
      </c>
      <c r="E47" s="79">
        <v>4886</v>
      </c>
      <c r="F47" s="50">
        <f t="shared" si="5"/>
        <v>5252.45</v>
      </c>
      <c r="G47" s="50">
        <f t="shared" si="6"/>
        <v>5496.75</v>
      </c>
      <c r="H47" s="50">
        <f t="shared" si="7"/>
        <v>5741.05</v>
      </c>
      <c r="I47" s="50">
        <f t="shared" si="8"/>
        <v>5863.2</v>
      </c>
      <c r="J47" s="50">
        <f t="shared" si="9"/>
        <v>5985.35</v>
      </c>
      <c r="K47" s="7"/>
    </row>
    <row r="48" spans="1:12" x14ac:dyDescent="0.35">
      <c r="A48" s="87">
        <v>2</v>
      </c>
      <c r="B48" s="87" t="s">
        <v>49</v>
      </c>
      <c r="C48" s="6" t="s">
        <v>45</v>
      </c>
      <c r="D48" s="14" t="s">
        <v>23</v>
      </c>
      <c r="E48" s="79">
        <v>5202</v>
      </c>
      <c r="F48" s="50">
        <f t="shared" si="5"/>
        <v>5592.15</v>
      </c>
      <c r="G48" s="50">
        <f t="shared" si="6"/>
        <v>5852.25</v>
      </c>
      <c r="H48" s="50">
        <f t="shared" si="7"/>
        <v>6112.35</v>
      </c>
      <c r="I48" s="50">
        <f t="shared" si="8"/>
        <v>6242.4</v>
      </c>
      <c r="J48" s="50">
        <f t="shared" si="9"/>
        <v>6372.4500000000007</v>
      </c>
      <c r="K48" s="7"/>
    </row>
    <row r="49" spans="1:12" x14ac:dyDescent="0.35">
      <c r="A49" s="88"/>
      <c r="B49" s="88"/>
      <c r="C49" s="6" t="s">
        <v>46</v>
      </c>
      <c r="D49" s="14" t="s">
        <v>23</v>
      </c>
      <c r="E49" s="79">
        <v>4905</v>
      </c>
      <c r="F49" s="50">
        <f t="shared" si="5"/>
        <v>5272.875</v>
      </c>
      <c r="G49" s="50">
        <f t="shared" si="6"/>
        <v>5518.125</v>
      </c>
      <c r="H49" s="50">
        <f t="shared" si="7"/>
        <v>5763.375</v>
      </c>
      <c r="I49" s="50">
        <f t="shared" si="8"/>
        <v>5886</v>
      </c>
      <c r="J49" s="50">
        <f t="shared" si="9"/>
        <v>6008.625</v>
      </c>
      <c r="K49" s="7"/>
    </row>
    <row r="50" spans="1:12" x14ac:dyDescent="0.35">
      <c r="A50" s="88"/>
      <c r="B50" s="88"/>
      <c r="C50" s="6" t="s">
        <v>47</v>
      </c>
      <c r="D50" s="14" t="s">
        <v>23</v>
      </c>
      <c r="E50" s="79">
        <v>4730</v>
      </c>
      <c r="F50" s="50">
        <f t="shared" si="5"/>
        <v>5084.75</v>
      </c>
      <c r="G50" s="50">
        <f t="shared" si="6"/>
        <v>5321.25</v>
      </c>
      <c r="H50" s="50">
        <f t="shared" si="7"/>
        <v>5557.75</v>
      </c>
      <c r="I50" s="50">
        <f t="shared" si="8"/>
        <v>5676</v>
      </c>
      <c r="J50" s="50">
        <f t="shared" si="9"/>
        <v>5794.25</v>
      </c>
      <c r="K50" s="7"/>
    </row>
    <row r="51" spans="1:12" x14ac:dyDescent="0.35">
      <c r="A51" s="89"/>
      <c r="B51" s="89"/>
      <c r="C51" s="6" t="s">
        <v>50</v>
      </c>
      <c r="D51" s="14" t="s">
        <v>23</v>
      </c>
      <c r="E51" s="79">
        <v>4589</v>
      </c>
      <c r="F51" s="50">
        <f t="shared" si="5"/>
        <v>4933.1750000000002</v>
      </c>
      <c r="G51" s="50">
        <f t="shared" si="6"/>
        <v>5162.625</v>
      </c>
      <c r="H51" s="50">
        <f t="shared" si="7"/>
        <v>5392.0749999999998</v>
      </c>
      <c r="I51" s="50">
        <f t="shared" si="8"/>
        <v>5506.8</v>
      </c>
      <c r="J51" s="50">
        <f t="shared" si="9"/>
        <v>5621.5250000000005</v>
      </c>
      <c r="K51" s="7"/>
    </row>
    <row r="52" spans="1:12" x14ac:dyDescent="0.35">
      <c r="A52" s="16"/>
      <c r="B52" s="49"/>
      <c r="C52" s="7"/>
      <c r="D52" s="17"/>
      <c r="E52" s="76"/>
      <c r="F52" s="18"/>
      <c r="G52" s="18"/>
      <c r="H52" s="7"/>
      <c r="I52" s="7"/>
      <c r="J52" s="7"/>
      <c r="K52" s="7"/>
    </row>
    <row r="53" spans="1:12" x14ac:dyDescent="0.35">
      <c r="A53" s="85" t="s">
        <v>43</v>
      </c>
      <c r="B53" s="85"/>
      <c r="C53" s="85"/>
      <c r="D53" s="85"/>
    </row>
    <row r="54" spans="1:12" x14ac:dyDescent="0.35">
      <c r="F54" s="84" t="s">
        <v>24</v>
      </c>
      <c r="G54" s="84"/>
      <c r="H54" s="84"/>
      <c r="I54" s="84"/>
    </row>
    <row r="55" spans="1:12" ht="52.5" customHeight="1" x14ac:dyDescent="0.35">
      <c r="A55" s="3" t="s">
        <v>3</v>
      </c>
      <c r="B55" s="3" t="s">
        <v>4</v>
      </c>
      <c r="C55" s="3" t="s">
        <v>5</v>
      </c>
      <c r="D55" s="3" t="s">
        <v>6</v>
      </c>
      <c r="E55" s="114" t="s">
        <v>41</v>
      </c>
      <c r="F55" s="115"/>
      <c r="G55" s="115"/>
      <c r="H55" s="115"/>
      <c r="I55" s="115"/>
      <c r="J55" s="115"/>
      <c r="K55" s="40"/>
    </row>
    <row r="56" spans="1:12" x14ac:dyDescent="0.35">
      <c r="A56" s="4">
        <v>1</v>
      </c>
      <c r="B56" s="5" t="s">
        <v>12</v>
      </c>
      <c r="C56" s="4" t="s">
        <v>13</v>
      </c>
      <c r="D56" s="4" t="s">
        <v>9</v>
      </c>
      <c r="E56" s="121">
        <v>7508</v>
      </c>
      <c r="F56" s="122"/>
      <c r="G56" s="122"/>
      <c r="H56" s="122"/>
      <c r="I56" s="122"/>
      <c r="J56" s="122"/>
      <c r="K56" s="70"/>
      <c r="L56" s="71"/>
    </row>
    <row r="57" spans="1:12" x14ac:dyDescent="0.35">
      <c r="A57" s="4">
        <v>2</v>
      </c>
      <c r="B57" s="5" t="s">
        <v>12</v>
      </c>
      <c r="C57" s="4" t="s">
        <v>8</v>
      </c>
      <c r="D57" s="4" t="s">
        <v>9</v>
      </c>
      <c r="E57" s="121">
        <v>8097</v>
      </c>
      <c r="F57" s="122"/>
      <c r="G57" s="122"/>
      <c r="H57" s="122"/>
      <c r="I57" s="122"/>
      <c r="J57" s="125"/>
      <c r="K57" s="70"/>
      <c r="L57" s="71"/>
    </row>
    <row r="58" spans="1:12" x14ac:dyDescent="0.35">
      <c r="A58" s="44"/>
      <c r="B58" s="45"/>
      <c r="C58" s="44"/>
      <c r="D58" s="44"/>
      <c r="E58" s="51"/>
      <c r="F58" s="51"/>
      <c r="G58" s="51"/>
      <c r="H58" s="51"/>
      <c r="I58" s="51"/>
      <c r="J58" s="51"/>
      <c r="K58" s="39"/>
    </row>
    <row r="59" spans="1:12" x14ac:dyDescent="0.35">
      <c r="F59" s="84" t="s">
        <v>25</v>
      </c>
      <c r="G59" s="84"/>
      <c r="H59" s="84"/>
      <c r="I59" s="84"/>
    </row>
    <row r="60" spans="1:12" ht="45.75" customHeight="1" x14ac:dyDescent="0.35">
      <c r="A60" s="8" t="s">
        <v>3</v>
      </c>
      <c r="B60" s="8" t="s">
        <v>4</v>
      </c>
      <c r="C60" s="8" t="s">
        <v>26</v>
      </c>
      <c r="D60" s="8" t="s">
        <v>6</v>
      </c>
      <c r="E60" s="114" t="s">
        <v>51</v>
      </c>
      <c r="F60" s="115"/>
      <c r="G60" s="115"/>
      <c r="H60" s="115"/>
      <c r="I60" s="115"/>
      <c r="J60" s="115"/>
      <c r="K60" s="40"/>
    </row>
    <row r="61" spans="1:12" x14ac:dyDescent="0.35">
      <c r="A61" s="8"/>
      <c r="B61" s="8"/>
      <c r="C61" s="8"/>
      <c r="D61" s="11"/>
      <c r="E61" s="65">
        <v>0</v>
      </c>
      <c r="F61" s="11">
        <v>1</v>
      </c>
      <c r="G61" s="11">
        <v>2</v>
      </c>
      <c r="H61" s="11">
        <v>3</v>
      </c>
      <c r="I61" s="11">
        <v>4</v>
      </c>
      <c r="J61" s="32">
        <v>5</v>
      </c>
      <c r="K61" s="42"/>
    </row>
    <row r="62" spans="1:12" ht="16.5" customHeight="1" x14ac:dyDescent="0.35">
      <c r="A62" s="90">
        <v>1</v>
      </c>
      <c r="B62" s="119" t="s">
        <v>27</v>
      </c>
      <c r="C62" s="14" t="s">
        <v>28</v>
      </c>
      <c r="D62" s="14" t="s">
        <v>9</v>
      </c>
      <c r="E62" s="15">
        <v>4005</v>
      </c>
      <c r="F62" s="19">
        <f>E62*1.075</f>
        <v>4305.375</v>
      </c>
      <c r="G62" s="19">
        <f>E62*1.125</f>
        <v>4505.625</v>
      </c>
      <c r="H62" s="19">
        <f>E62*1.175</f>
        <v>4705.875</v>
      </c>
      <c r="I62" s="19">
        <f>E62*1.2</f>
        <v>4806</v>
      </c>
      <c r="J62" s="41">
        <f>E62*1.225</f>
        <v>4906.125</v>
      </c>
      <c r="K62" s="43"/>
    </row>
    <row r="63" spans="1:12" x14ac:dyDescent="0.35">
      <c r="A63" s="94"/>
      <c r="B63" s="120"/>
      <c r="C63" s="14" t="s">
        <v>13</v>
      </c>
      <c r="D63" s="14" t="s">
        <v>9</v>
      </c>
      <c r="E63" s="15">
        <v>3719</v>
      </c>
      <c r="F63" s="19">
        <f t="shared" ref="F63:F82" si="10">E63*1.075</f>
        <v>3997.9249999999997</v>
      </c>
      <c r="G63" s="19">
        <f t="shared" ref="G63:G82" si="11">E63*1.125</f>
        <v>4183.875</v>
      </c>
      <c r="H63" s="19">
        <f t="shared" ref="H63:H82" si="12">E63*1.175</f>
        <v>4369.8249999999998</v>
      </c>
      <c r="I63" s="19">
        <f t="shared" ref="I63:I82" si="13">E63*1.2</f>
        <v>4462.8</v>
      </c>
      <c r="J63" s="41">
        <f t="shared" ref="J63:J82" si="14">E63*1.225</f>
        <v>4555.7750000000005</v>
      </c>
      <c r="K63" s="43"/>
    </row>
    <row r="64" spans="1:12" x14ac:dyDescent="0.35">
      <c r="A64" s="94"/>
      <c r="B64" s="120"/>
      <c r="C64" s="14" t="s">
        <v>8</v>
      </c>
      <c r="D64" s="14" t="s">
        <v>9</v>
      </c>
      <c r="E64" s="15">
        <v>3696</v>
      </c>
      <c r="F64" s="19">
        <f t="shared" si="10"/>
        <v>3973.2</v>
      </c>
      <c r="G64" s="19">
        <f t="shared" si="11"/>
        <v>4158</v>
      </c>
      <c r="H64" s="19">
        <f t="shared" si="12"/>
        <v>4342.8</v>
      </c>
      <c r="I64" s="19">
        <f t="shared" si="13"/>
        <v>4435.2</v>
      </c>
      <c r="J64" s="41">
        <f t="shared" si="14"/>
        <v>4527.6000000000004</v>
      </c>
      <c r="K64" s="43"/>
    </row>
    <row r="65" spans="1:11" x14ac:dyDescent="0.35">
      <c r="A65" s="94"/>
      <c r="B65" s="120"/>
      <c r="C65" s="14" t="s">
        <v>19</v>
      </c>
      <c r="D65" s="14" t="s">
        <v>9</v>
      </c>
      <c r="E65" s="15">
        <v>3684</v>
      </c>
      <c r="F65" s="19">
        <f t="shared" si="10"/>
        <v>3960.2999999999997</v>
      </c>
      <c r="G65" s="19">
        <f t="shared" si="11"/>
        <v>4144.5</v>
      </c>
      <c r="H65" s="19">
        <f t="shared" si="12"/>
        <v>4328.7</v>
      </c>
      <c r="I65" s="19">
        <f t="shared" si="13"/>
        <v>4420.8</v>
      </c>
      <c r="J65" s="41">
        <f t="shared" si="14"/>
        <v>4512.9000000000005</v>
      </c>
      <c r="K65" s="43"/>
    </row>
    <row r="66" spans="1:11" x14ac:dyDescent="0.35">
      <c r="A66" s="86">
        <v>2</v>
      </c>
      <c r="B66" s="90" t="s">
        <v>29</v>
      </c>
      <c r="C66" s="14" t="s">
        <v>28</v>
      </c>
      <c r="D66" s="14" t="s">
        <v>23</v>
      </c>
      <c r="E66" s="15">
        <v>3668</v>
      </c>
      <c r="F66" s="19">
        <f t="shared" si="10"/>
        <v>3943.1</v>
      </c>
      <c r="G66" s="19">
        <f t="shared" si="11"/>
        <v>4126.5</v>
      </c>
      <c r="H66" s="19">
        <f t="shared" si="12"/>
        <v>4309.9000000000005</v>
      </c>
      <c r="I66" s="19">
        <f t="shared" si="13"/>
        <v>4401.5999999999995</v>
      </c>
      <c r="J66" s="41">
        <f t="shared" si="14"/>
        <v>4493.3</v>
      </c>
      <c r="K66" s="43"/>
    </row>
    <row r="67" spans="1:11" x14ac:dyDescent="0.35">
      <c r="A67" s="86"/>
      <c r="B67" s="94"/>
      <c r="C67" s="14" t="s">
        <v>13</v>
      </c>
      <c r="D67" s="14" t="s">
        <v>23</v>
      </c>
      <c r="E67" s="15">
        <v>3650</v>
      </c>
      <c r="F67" s="19">
        <f t="shared" si="10"/>
        <v>3923.75</v>
      </c>
      <c r="G67" s="19">
        <f t="shared" si="11"/>
        <v>4106.25</v>
      </c>
      <c r="H67" s="19">
        <f t="shared" si="12"/>
        <v>4288.75</v>
      </c>
      <c r="I67" s="19">
        <f t="shared" si="13"/>
        <v>4380</v>
      </c>
      <c r="J67" s="41">
        <f t="shared" si="14"/>
        <v>4471.25</v>
      </c>
      <c r="K67" s="43"/>
    </row>
    <row r="68" spans="1:11" x14ac:dyDescent="0.35">
      <c r="A68" s="86"/>
      <c r="B68" s="94"/>
      <c r="C68" s="14" t="s">
        <v>8</v>
      </c>
      <c r="D68" s="14" t="s">
        <v>23</v>
      </c>
      <c r="E68" s="15">
        <v>3615</v>
      </c>
      <c r="F68" s="19">
        <f t="shared" si="10"/>
        <v>3886.125</v>
      </c>
      <c r="G68" s="19">
        <f t="shared" si="11"/>
        <v>4066.875</v>
      </c>
      <c r="H68" s="19">
        <f t="shared" si="12"/>
        <v>4247.625</v>
      </c>
      <c r="I68" s="19">
        <f t="shared" si="13"/>
        <v>4338</v>
      </c>
      <c r="J68" s="41">
        <f t="shared" si="14"/>
        <v>4428.375</v>
      </c>
      <c r="K68" s="43"/>
    </row>
    <row r="69" spans="1:11" x14ac:dyDescent="0.35">
      <c r="A69" s="86"/>
      <c r="B69" s="91"/>
      <c r="C69" s="14" t="s">
        <v>19</v>
      </c>
      <c r="D69" s="14" t="s">
        <v>23</v>
      </c>
      <c r="E69" s="15">
        <v>3604</v>
      </c>
      <c r="F69" s="19">
        <f t="shared" si="10"/>
        <v>3874.2999999999997</v>
      </c>
      <c r="G69" s="19">
        <f t="shared" si="11"/>
        <v>4054.5</v>
      </c>
      <c r="H69" s="19">
        <f t="shared" si="12"/>
        <v>4234.7</v>
      </c>
      <c r="I69" s="19">
        <f t="shared" si="13"/>
        <v>4324.8</v>
      </c>
      <c r="J69" s="41">
        <f t="shared" si="14"/>
        <v>4414.9000000000005</v>
      </c>
      <c r="K69" s="43"/>
    </row>
    <row r="70" spans="1:11" x14ac:dyDescent="0.35">
      <c r="A70" s="90">
        <v>3</v>
      </c>
      <c r="B70" s="96" t="s">
        <v>31</v>
      </c>
      <c r="C70" s="14" t="s">
        <v>32</v>
      </c>
      <c r="D70" s="14" t="s">
        <v>30</v>
      </c>
      <c r="E70" s="15">
        <v>3592</v>
      </c>
      <c r="F70" s="19">
        <f t="shared" si="10"/>
        <v>3861.3999999999996</v>
      </c>
      <c r="G70" s="19">
        <f t="shared" si="11"/>
        <v>4041</v>
      </c>
      <c r="H70" s="19">
        <f t="shared" si="12"/>
        <v>4220.6000000000004</v>
      </c>
      <c r="I70" s="19">
        <f t="shared" si="13"/>
        <v>4310.3999999999996</v>
      </c>
      <c r="J70" s="19">
        <f t="shared" si="14"/>
        <v>4400.2000000000007</v>
      </c>
      <c r="K70" s="43"/>
    </row>
    <row r="71" spans="1:11" ht="23.25" customHeight="1" x14ac:dyDescent="0.35">
      <c r="A71" s="94"/>
      <c r="B71" s="97"/>
      <c r="C71" s="52" t="s">
        <v>19</v>
      </c>
      <c r="D71" s="52" t="s">
        <v>30</v>
      </c>
      <c r="E71" s="52">
        <v>3581</v>
      </c>
      <c r="F71" s="53">
        <f t="shared" si="10"/>
        <v>3849.5749999999998</v>
      </c>
      <c r="G71" s="53">
        <f t="shared" si="11"/>
        <v>4028.625</v>
      </c>
      <c r="H71" s="53">
        <f t="shared" si="12"/>
        <v>4207.6750000000002</v>
      </c>
      <c r="I71" s="53">
        <f t="shared" si="13"/>
        <v>4297.2</v>
      </c>
      <c r="J71" s="53">
        <f t="shared" si="14"/>
        <v>4386.7250000000004</v>
      </c>
      <c r="K71" s="43"/>
    </row>
    <row r="72" spans="1:11" x14ac:dyDescent="0.35">
      <c r="A72" s="57">
        <v>4</v>
      </c>
      <c r="B72" s="63" t="s">
        <v>33</v>
      </c>
      <c r="C72" s="15" t="s">
        <v>42</v>
      </c>
      <c r="D72" s="15" t="s">
        <v>30</v>
      </c>
      <c r="E72" s="15">
        <v>3569</v>
      </c>
      <c r="F72" s="19">
        <f t="shared" si="10"/>
        <v>3836.6749999999997</v>
      </c>
      <c r="G72" s="19">
        <f t="shared" si="11"/>
        <v>4015.125</v>
      </c>
      <c r="H72" s="19">
        <f t="shared" si="12"/>
        <v>4193.5749999999998</v>
      </c>
      <c r="I72" s="19">
        <f t="shared" si="13"/>
        <v>4282.8</v>
      </c>
      <c r="J72" s="41">
        <f t="shared" si="14"/>
        <v>4372.0250000000005</v>
      </c>
      <c r="K72" s="43"/>
    </row>
    <row r="73" spans="1:11" x14ac:dyDescent="0.35">
      <c r="A73" s="8">
        <v>5</v>
      </c>
      <c r="B73" s="8" t="s">
        <v>34</v>
      </c>
      <c r="C73" s="20" t="s">
        <v>35</v>
      </c>
      <c r="D73" s="14" t="s">
        <v>30</v>
      </c>
      <c r="E73" s="15">
        <v>3557</v>
      </c>
      <c r="F73" s="19">
        <f t="shared" si="10"/>
        <v>3823.7749999999996</v>
      </c>
      <c r="G73" s="19">
        <f t="shared" si="11"/>
        <v>4001.625</v>
      </c>
      <c r="H73" s="19">
        <f t="shared" si="12"/>
        <v>4179.4750000000004</v>
      </c>
      <c r="I73" s="19">
        <f t="shared" si="13"/>
        <v>4268.3999999999996</v>
      </c>
      <c r="J73" s="41">
        <f t="shared" si="14"/>
        <v>4357.3250000000007</v>
      </c>
      <c r="K73" s="43"/>
    </row>
    <row r="74" spans="1:11" x14ac:dyDescent="0.35">
      <c r="A74" s="90">
        <v>6</v>
      </c>
      <c r="B74" s="90" t="s">
        <v>36</v>
      </c>
      <c r="C74" s="14"/>
      <c r="D74" s="14" t="s">
        <v>30</v>
      </c>
      <c r="E74" s="15">
        <v>3546</v>
      </c>
      <c r="F74" s="19">
        <f t="shared" si="10"/>
        <v>3811.95</v>
      </c>
      <c r="G74" s="19">
        <f t="shared" si="11"/>
        <v>3989.25</v>
      </c>
      <c r="H74" s="19">
        <f t="shared" si="12"/>
        <v>4166.55</v>
      </c>
      <c r="I74" s="19">
        <f t="shared" si="13"/>
        <v>4255.2</v>
      </c>
      <c r="J74" s="41">
        <f t="shared" si="14"/>
        <v>4343.8500000000004</v>
      </c>
      <c r="K74" s="43"/>
    </row>
    <row r="75" spans="1:11" x14ac:dyDescent="0.35">
      <c r="A75" s="91"/>
      <c r="B75" s="91"/>
      <c r="C75" s="15" t="s">
        <v>19</v>
      </c>
      <c r="D75" s="15" t="s">
        <v>30</v>
      </c>
      <c r="E75" s="15">
        <v>3534</v>
      </c>
      <c r="F75" s="19">
        <f t="shared" si="10"/>
        <v>3799.0499999999997</v>
      </c>
      <c r="G75" s="19">
        <f t="shared" si="11"/>
        <v>3975.75</v>
      </c>
      <c r="H75" s="19">
        <f t="shared" si="12"/>
        <v>4152.45</v>
      </c>
      <c r="I75" s="19">
        <f t="shared" si="13"/>
        <v>4240.8</v>
      </c>
      <c r="J75" s="41">
        <f t="shared" si="14"/>
        <v>4329.1500000000005</v>
      </c>
      <c r="K75" s="43"/>
    </row>
    <row r="76" spans="1:11" x14ac:dyDescent="0.35">
      <c r="A76" s="90">
        <v>7</v>
      </c>
      <c r="B76" s="90" t="s">
        <v>37</v>
      </c>
      <c r="C76" s="14" t="s">
        <v>13</v>
      </c>
      <c r="D76" s="14" t="s">
        <v>30</v>
      </c>
      <c r="E76" s="15">
        <v>4112</v>
      </c>
      <c r="F76" s="19">
        <f t="shared" si="10"/>
        <v>4420.3999999999996</v>
      </c>
      <c r="G76" s="19">
        <f t="shared" si="11"/>
        <v>4626</v>
      </c>
      <c r="H76" s="19">
        <f t="shared" si="12"/>
        <v>4831.6000000000004</v>
      </c>
      <c r="I76" s="19">
        <f t="shared" si="13"/>
        <v>4934.3999999999996</v>
      </c>
      <c r="J76" s="41">
        <f t="shared" si="14"/>
        <v>5037.2000000000007</v>
      </c>
      <c r="K76" s="43"/>
    </row>
    <row r="77" spans="1:11" x14ac:dyDescent="0.35">
      <c r="A77" s="91"/>
      <c r="B77" s="91"/>
      <c r="C77" s="14" t="s">
        <v>8</v>
      </c>
      <c r="D77" s="14" t="s">
        <v>30</v>
      </c>
      <c r="E77" s="15">
        <v>4054</v>
      </c>
      <c r="F77" s="19">
        <f t="shared" si="10"/>
        <v>4358.05</v>
      </c>
      <c r="G77" s="19">
        <f t="shared" si="11"/>
        <v>4560.75</v>
      </c>
      <c r="H77" s="19">
        <f t="shared" si="12"/>
        <v>4763.45</v>
      </c>
      <c r="I77" s="19">
        <f t="shared" si="13"/>
        <v>4864.8</v>
      </c>
      <c r="J77" s="41">
        <f t="shared" si="14"/>
        <v>4966.1500000000005</v>
      </c>
      <c r="K77" s="43"/>
    </row>
    <row r="78" spans="1:11" x14ac:dyDescent="0.35">
      <c r="A78" s="90">
        <v>8</v>
      </c>
      <c r="B78" s="90" t="s">
        <v>55</v>
      </c>
      <c r="C78" s="21" t="s">
        <v>13</v>
      </c>
      <c r="D78" s="14" t="s">
        <v>30</v>
      </c>
      <c r="E78" s="15">
        <v>3523</v>
      </c>
      <c r="F78" s="19">
        <f t="shared" si="10"/>
        <v>3787.2249999999999</v>
      </c>
      <c r="G78" s="19">
        <f t="shared" si="11"/>
        <v>3963.375</v>
      </c>
      <c r="H78" s="19">
        <f t="shared" si="12"/>
        <v>4139.5250000000005</v>
      </c>
      <c r="I78" s="19">
        <f t="shared" si="13"/>
        <v>4227.5999999999995</v>
      </c>
      <c r="J78" s="41">
        <f t="shared" si="14"/>
        <v>4315.6750000000002</v>
      </c>
      <c r="K78" s="43"/>
    </row>
    <row r="79" spans="1:11" x14ac:dyDescent="0.35">
      <c r="A79" s="94"/>
      <c r="B79" s="94"/>
      <c r="C79" s="21" t="s">
        <v>8</v>
      </c>
      <c r="D79" s="14" t="s">
        <v>30</v>
      </c>
      <c r="E79" s="15">
        <v>3500</v>
      </c>
      <c r="F79" s="19">
        <f t="shared" si="10"/>
        <v>3762.5</v>
      </c>
      <c r="G79" s="19">
        <f t="shared" si="11"/>
        <v>3937.5</v>
      </c>
      <c r="H79" s="19">
        <f t="shared" si="12"/>
        <v>4112.5</v>
      </c>
      <c r="I79" s="19">
        <f t="shared" si="13"/>
        <v>4200</v>
      </c>
      <c r="J79" s="41">
        <f t="shared" si="14"/>
        <v>4287.5</v>
      </c>
      <c r="K79" s="43"/>
    </row>
    <row r="80" spans="1:11" x14ac:dyDescent="0.35">
      <c r="A80" s="94"/>
      <c r="B80" s="94"/>
      <c r="C80" s="14" t="s">
        <v>38</v>
      </c>
      <c r="D80" s="14" t="s">
        <v>30</v>
      </c>
      <c r="E80" s="15">
        <v>3488</v>
      </c>
      <c r="F80" s="19">
        <f t="shared" si="10"/>
        <v>3749.6</v>
      </c>
      <c r="G80" s="19">
        <f t="shared" si="11"/>
        <v>3924</v>
      </c>
      <c r="H80" s="19">
        <f t="shared" si="12"/>
        <v>4098.4000000000005</v>
      </c>
      <c r="I80" s="19">
        <f t="shared" si="13"/>
        <v>4185.5999999999995</v>
      </c>
      <c r="J80" s="41">
        <f t="shared" si="14"/>
        <v>4272.8</v>
      </c>
      <c r="K80" s="43"/>
    </row>
    <row r="81" spans="1:11" x14ac:dyDescent="0.35">
      <c r="A81" s="91"/>
      <c r="B81" s="91"/>
      <c r="C81" s="14" t="s">
        <v>39</v>
      </c>
      <c r="D81" s="14" t="s">
        <v>30</v>
      </c>
      <c r="E81" s="15">
        <v>3477</v>
      </c>
      <c r="F81" s="19">
        <f t="shared" si="10"/>
        <v>3737.7749999999996</v>
      </c>
      <c r="G81" s="19">
        <f t="shared" si="11"/>
        <v>3911.625</v>
      </c>
      <c r="H81" s="19">
        <f t="shared" si="12"/>
        <v>4085.4750000000004</v>
      </c>
      <c r="I81" s="19">
        <f t="shared" si="13"/>
        <v>4172.3999999999996</v>
      </c>
      <c r="J81" s="41">
        <f t="shared" si="14"/>
        <v>4259.3250000000007</v>
      </c>
      <c r="K81" s="43"/>
    </row>
    <row r="82" spans="1:11" x14ac:dyDescent="0.35">
      <c r="A82" s="14">
        <v>9</v>
      </c>
      <c r="B82" s="14" t="s">
        <v>40</v>
      </c>
      <c r="C82" s="14" t="s">
        <v>13</v>
      </c>
      <c r="D82" s="14" t="s">
        <v>30</v>
      </c>
      <c r="E82" s="15">
        <v>3465</v>
      </c>
      <c r="F82" s="19">
        <f t="shared" si="10"/>
        <v>3724.875</v>
      </c>
      <c r="G82" s="19">
        <f t="shared" si="11"/>
        <v>3898.125</v>
      </c>
      <c r="H82" s="19">
        <f t="shared" si="12"/>
        <v>4071.375</v>
      </c>
      <c r="I82" s="19">
        <f t="shared" si="13"/>
        <v>4158</v>
      </c>
      <c r="J82" s="41">
        <f t="shared" si="14"/>
        <v>4244.625</v>
      </c>
      <c r="K82" s="43"/>
    </row>
    <row r="83" spans="1:11" x14ac:dyDescent="0.35">
      <c r="A83" s="17"/>
      <c r="B83" s="17"/>
      <c r="C83" s="17"/>
      <c r="D83" s="17"/>
      <c r="E83" s="76"/>
      <c r="F83" s="22"/>
      <c r="G83" s="22"/>
      <c r="H83" s="22"/>
      <c r="I83" s="22"/>
      <c r="J83" s="22"/>
      <c r="K83" s="23"/>
    </row>
    <row r="84" spans="1:11" ht="29" x14ac:dyDescent="0.35">
      <c r="A84" s="56"/>
      <c r="B84" s="64" t="s">
        <v>60</v>
      </c>
      <c r="C84" s="26"/>
      <c r="G84" s="92" t="s">
        <v>57</v>
      </c>
      <c r="H84" s="92"/>
      <c r="I84" s="92"/>
      <c r="J84" s="22"/>
      <c r="K84" s="23"/>
    </row>
    <row r="85" spans="1:11" ht="15" customHeight="1" x14ac:dyDescent="0.35">
      <c r="A85" s="92" t="s">
        <v>59</v>
      </c>
      <c r="B85" s="93"/>
      <c r="C85" s="26"/>
      <c r="G85" s="95" t="s">
        <v>58</v>
      </c>
      <c r="H85" s="95"/>
      <c r="I85" s="95"/>
    </row>
    <row r="86" spans="1:11" x14ac:dyDescent="0.35">
      <c r="A86" s="24"/>
      <c r="B86" s="54"/>
      <c r="C86" s="24"/>
      <c r="D86" s="54"/>
      <c r="E86" s="80"/>
      <c r="F86" s="55"/>
      <c r="G86" s="55"/>
      <c r="H86" s="55"/>
    </row>
    <row r="87" spans="1:11" x14ac:dyDescent="0.35">
      <c r="D87" s="54"/>
    </row>
    <row r="88" spans="1:11" x14ac:dyDescent="0.35">
      <c r="D88" s="54"/>
    </row>
    <row r="89" spans="1:11" x14ac:dyDescent="0.35">
      <c r="D89" s="54"/>
    </row>
  </sheetData>
  <mergeCells count="61">
    <mergeCell ref="F59:I59"/>
    <mergeCell ref="E56:J56"/>
    <mergeCell ref="E17:J17"/>
    <mergeCell ref="E18:J18"/>
    <mergeCell ref="E22:J22"/>
    <mergeCell ref="F54:I54"/>
    <mergeCell ref="E57:J57"/>
    <mergeCell ref="B39:J40"/>
    <mergeCell ref="B44:B47"/>
    <mergeCell ref="B48:B51"/>
    <mergeCell ref="F20:I20"/>
    <mergeCell ref="F21:I21"/>
    <mergeCell ref="E55:J55"/>
    <mergeCell ref="E60:J60"/>
    <mergeCell ref="A62:A65"/>
    <mergeCell ref="B62:B65"/>
    <mergeCell ref="A66:A69"/>
    <mergeCell ref="B66:B69"/>
    <mergeCell ref="A6:J7"/>
    <mergeCell ref="C42:C43"/>
    <mergeCell ref="E42:J42"/>
    <mergeCell ref="A24:A27"/>
    <mergeCell ref="B24:B27"/>
    <mergeCell ref="A28:A31"/>
    <mergeCell ref="B28:B31"/>
    <mergeCell ref="A32:A35"/>
    <mergeCell ref="B32:B35"/>
    <mergeCell ref="B42:B43"/>
    <mergeCell ref="E9:J9"/>
    <mergeCell ref="E10:J10"/>
    <mergeCell ref="C9:D9"/>
    <mergeCell ref="C10:D10"/>
    <mergeCell ref="A23:C23"/>
    <mergeCell ref="E14:J14"/>
    <mergeCell ref="J3:J4"/>
    <mergeCell ref="K3:K4"/>
    <mergeCell ref="B1:D1"/>
    <mergeCell ref="A3:H4"/>
    <mergeCell ref="I3:I4"/>
    <mergeCell ref="G1:K2"/>
    <mergeCell ref="A44:A47"/>
    <mergeCell ref="A48:A51"/>
    <mergeCell ref="D42:D43"/>
    <mergeCell ref="A85:B85"/>
    <mergeCell ref="G84:I84"/>
    <mergeCell ref="A74:A75"/>
    <mergeCell ref="B74:B75"/>
    <mergeCell ref="A76:A77"/>
    <mergeCell ref="B76:B77"/>
    <mergeCell ref="A78:A81"/>
    <mergeCell ref="B78:B81"/>
    <mergeCell ref="G85:I85"/>
    <mergeCell ref="A53:D53"/>
    <mergeCell ref="A42:A43"/>
    <mergeCell ref="A70:A71"/>
    <mergeCell ref="B70:B71"/>
    <mergeCell ref="E15:J15"/>
    <mergeCell ref="E16:J16"/>
    <mergeCell ref="F13:I13"/>
    <mergeCell ref="A12:D12"/>
    <mergeCell ref="F12:I12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 1.9</dc:creator>
  <cp:lastModifiedBy>vladut</cp:lastModifiedBy>
  <cp:lastPrinted>2023-12-27T13:53:22Z</cp:lastPrinted>
  <dcterms:created xsi:type="dcterms:W3CDTF">2017-12-14T13:00:34Z</dcterms:created>
  <dcterms:modified xsi:type="dcterms:W3CDTF">2024-04-05T10:13:43Z</dcterms:modified>
</cp:coreProperties>
</file>